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งานวินัย อดิศักดิ์\Police ITA\ITA 2568\OIT\O12 แผนการใช้จ่ายงบประมาณและรายงานผล\"/>
    </mc:Choice>
  </mc:AlternateContent>
  <xr:revisionPtr revIDLastSave="0" documentId="13_ncr:1_{08051FD1-ACC5-4A18-BDE8-EFE5A7ABCA0D}" xr6:coauthVersionLast="47" xr6:coauthVersionMax="47" xr10:uidLastSave="{00000000-0000-0000-0000-000000000000}"/>
  <bookViews>
    <workbookView xWindow="-120" yWindow="-120" windowWidth="29040" windowHeight="15840" activeTab="1" xr2:uid="{1B3CE176-9682-42C5-884D-577A9CAA27B5}"/>
  </bookViews>
  <sheets>
    <sheet name="รายงานผล" sheetId="1" r:id="rId1"/>
    <sheet name="ภาพรวม" sheetId="3" r:id="rId2"/>
  </sheets>
  <externalReferences>
    <externalReference r:id="rId3"/>
  </externalReferences>
  <definedNames>
    <definedName name="_xlnm.Print_Area" localSheetId="1">ภาพรวม!$A$1:$E$16</definedName>
    <definedName name="_xlnm.Print_Titles" localSheetId="1">ภาพรวม!$1:$3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B6" i="3"/>
  <c r="D6" i="3"/>
  <c r="D29" i="1"/>
  <c r="E29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9" i="1"/>
  <c r="F8" i="1"/>
  <c r="F7" i="1"/>
  <c r="E6" i="1"/>
  <c r="D6" i="1"/>
  <c r="F6" i="1"/>
</calcChain>
</file>

<file path=xl/sharedStrings.xml><?xml version="1.0" encoding="utf-8"?>
<sst xmlns="http://schemas.openxmlformats.org/spreadsheetml/2006/main" count="76" uniqueCount="44">
  <si>
    <t>รายงานผลการใช้จ่ายงบประมาณ สถานีตำรวจภูธรโกตาบารู</t>
  </si>
  <si>
    <t>ประจำปีงบประมาณ พ.ศ. 2568 ไตรมาสที่ 1-2</t>
  </si>
  <si>
    <t xml:space="preserve"> ข้อมูล ณ วันที่ 31 มีนาคม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</si>
  <si>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</si>
  <si>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</si>
  <si>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</si>
  <si>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</si>
  <si>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</si>
  <si>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</si>
  <si>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</si>
  <si>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กิจกรรม การบังคับใช้กฎหมายและบริการประชาชน</t>
  </si>
  <si>
    <t>เป็นไปตามเป้าหมาย</t>
  </si>
  <si>
    <t>ไม่มี</t>
  </si>
  <si>
    <t xml:space="preserve">   - ค่า OT</t>
  </si>
  <si>
    <t xml:space="preserve">   - เบี้ยประชุม กต.ตร.</t>
  </si>
  <si>
    <t xml:space="preserve">   - ค่าตอบแทนพยาน</t>
  </si>
  <si>
    <t xml:space="preserve">   - คุ้มครองพยาน</t>
  </si>
  <si>
    <t xml:space="preserve">   - ค่าตอบแทนนักจิตวิทยา</t>
  </si>
  <si>
    <t xml:space="preserve">   - ชันสูตรพลิกศพ</t>
  </si>
  <si>
    <t xml:space="preserve">   - ค่าตอบแทนการสอบสวน</t>
  </si>
  <si>
    <t>-</t>
  </si>
  <si>
    <t xml:space="preserve">   - ค่าใช้จ่ายส่งหมายเรียกพยาน</t>
  </si>
  <si>
    <t xml:space="preserve">   - ค่าเบี้ยเลี้ยง ที่พัก พาหนะ</t>
  </si>
  <si>
    <t xml:space="preserve">   - ค่าซ่อมแซมยานพาหนะ</t>
  </si>
  <si>
    <t xml:space="preserve">   - ค่าจ้างเหมา</t>
  </si>
  <si>
    <t xml:space="preserve">   - วัสดุสำนักงาน</t>
  </si>
  <si>
    <t xml:space="preserve">   - วัสดุน้ำมันเชื้อเพลิง</t>
  </si>
  <si>
    <t xml:space="preserve">   - วัสดุจราจร</t>
  </si>
  <si>
    <t xml:space="preserve">   - อาหารผู้ต้องหา</t>
  </si>
  <si>
    <t xml:space="preserve">   - ค่าสาธารณูปโภค</t>
  </si>
  <si>
    <t>โครงการปฏิรูประบบงานตำรวจ</t>
  </si>
  <si>
    <t>กิจกรรมการเข้าปฏิบัติงานชุมชนสัมพันธ์และการมีส่วนร่วมในการป้องกันปราบปรามอาชญากรรม</t>
  </si>
  <si>
    <t>กิจกรรม การรักษาความปลอดภัยและให้บริการแก่นักท่องเที่ยว</t>
  </si>
  <si>
    <t>โครงการพิทักษ์ประชาชนและทรัพยากร(ปิดล้อม)</t>
  </si>
  <si>
    <t>โครงการอาสาสมัครตำรวจบ้าน</t>
  </si>
  <si>
    <t>โครงการลดอุบัติเหตุช่วงเทศกาลปีใหม่</t>
  </si>
  <si>
    <t>รวม</t>
  </si>
  <si>
    <t>สรุปภาพรวมการใช้จ่ายงบประมาณ สถานีตำรวจภูธรโกตาบารู</t>
  </si>
  <si>
    <t>ประจำปีงบประมาณ พ.ศ. 2568</t>
  </si>
  <si>
    <t>ไตรมาส</t>
  </si>
  <si>
    <t>ประมาณการงบประมาณ</t>
  </si>
  <si>
    <t>ผลการเบิกจ่ายจริง</t>
  </si>
  <si>
    <t>เป็นไปตามเป้าหมาย/ต่ำกว่าเป้าหมาย</t>
  </si>
  <si>
    <t>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</si>
</sst>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9" xfId="0" applyFont="1" applyBorder="1" applyAlignment="1">
      <alignment vertical="top"/>
    </xf>
    <xf numFmtId="43" fontId="6" fillId="0" borderId="4" xfId="1" applyFont="1" applyBorder="1" applyAlignment="1">
      <alignment vertical="top"/>
    </xf>
    <xf numFmtId="2" fontId="6" fillId="0" borderId="4" xfId="0" applyNumberFormat="1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7" fillId="0" borderId="9" xfId="0" applyFont="1" applyBorder="1"/>
    <xf numFmtId="43" fontId="7" fillId="0" borderId="4" xfId="1" applyFont="1" applyBorder="1" applyAlignment="1">
      <alignment vertical="top"/>
    </xf>
    <xf numFmtId="2" fontId="7" fillId="0" borderId="4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43" fontId="7" fillId="0" borderId="4" xfId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/>
    </xf>
    <xf numFmtId="43" fontId="8" fillId="0" borderId="4" xfId="1" quotePrefix="1" applyFont="1" applyBorder="1" applyAlignment="1">
      <alignment horizontal="center" vertical="top"/>
    </xf>
    <xf numFmtId="43" fontId="8" fillId="0" borderId="4" xfId="1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2" fontId="6" fillId="0" borderId="4" xfId="0" applyNumberFormat="1" applyFont="1" applyBorder="1"/>
    <xf numFmtId="43" fontId="5" fillId="0" borderId="4" xfId="1" applyFont="1" applyBorder="1" applyAlignment="1">
      <alignment vertical="top"/>
    </xf>
    <xf numFmtId="2" fontId="5" fillId="0" borderId="4" xfId="0" applyNumberFormat="1" applyFont="1" applyBorder="1" applyAlignment="1">
      <alignment vertical="top"/>
    </xf>
    <xf numFmtId="43" fontId="6" fillId="0" borderId="4" xfId="1" applyFont="1" applyBorder="1" applyAlignment="1">
      <alignment horizontal="center" vertical="top"/>
    </xf>
    <xf numFmtId="2" fontId="6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7" fillId="0" borderId="0" xfId="0" applyFont="1"/>
    <xf numFmtId="49" fontId="7" fillId="0" borderId="4" xfId="0" applyNumberFormat="1" applyFont="1" applyBorder="1" applyAlignment="1">
      <alignment horizontal="center" vertical="center"/>
    </xf>
    <xf numFmtId="43" fontId="7" fillId="0" borderId="9" xfId="0" applyNumberFormat="1" applyFont="1" applyBorder="1"/>
    <xf numFmtId="0" fontId="3" fillId="0" borderId="4" xfId="0" applyFont="1" applyBorder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29</xdr:row>
      <xdr:rowOff>174624</xdr:rowOff>
    </xdr:from>
    <xdr:to>
      <xdr:col>5</xdr:col>
      <xdr:colOff>429557</xdr:colOff>
      <xdr:row>36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D0C96B7-3328-4A10-9971-0ECFBDE6B40D}"/>
            </a:ext>
          </a:extLst>
        </xdr:cNvPr>
        <xdr:cNvSpPr txBox="1"/>
      </xdr:nvSpPr>
      <xdr:spPr>
        <a:xfrm>
          <a:off x="4848224" y="10404474"/>
          <a:ext cx="2077383" cy="1444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(ถาวร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ผลกล้า)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ผกก.สภ.โกตาบารู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1181099</xdr:colOff>
      <xdr:row>30</xdr:row>
      <xdr:rowOff>165098</xdr:rowOff>
    </xdr:from>
    <xdr:to>
      <xdr:col>4</xdr:col>
      <xdr:colOff>904874</xdr:colOff>
      <xdr:row>33</xdr:row>
      <xdr:rowOff>88898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8E0BC3C-BAEF-43DA-8408-F8292124B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1787" y="10602911"/>
          <a:ext cx="962025" cy="6381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635000</xdr:colOff>
      <xdr:row>8</xdr:row>
      <xdr:rowOff>166687</xdr:rowOff>
    </xdr:from>
    <xdr:to>
      <xdr:col>4</xdr:col>
      <xdr:colOff>769938</xdr:colOff>
      <xdr:row>15</xdr:row>
      <xdr:rowOff>77973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A91308C-26F6-43CA-8D3D-C93AFB76C513}"/>
            </a:ext>
          </a:extLst>
        </xdr:cNvPr>
        <xdr:cNvSpPr txBox="1"/>
      </xdr:nvSpPr>
      <xdr:spPr>
        <a:xfrm>
          <a:off x="3263900" y="2547937"/>
          <a:ext cx="2601913" cy="1530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(ถาวร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ผลกล้า)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ผกก.สภ.โกตาบารู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144462</xdr:colOff>
      <xdr:row>9</xdr:row>
      <xdr:rowOff>158749</xdr:rowOff>
    </xdr:from>
    <xdr:to>
      <xdr:col>3</xdr:col>
      <xdr:colOff>1106487</xdr:colOff>
      <xdr:row>12</xdr:row>
      <xdr:rowOff>130174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4F63E76-43BC-4FC9-A101-7282F0FB7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2087" y="2754312"/>
          <a:ext cx="962025" cy="6381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My%20Drive\&#3591;&#3634;&#3609;&#3623;&#3636;&#3609;&#3633;&#3618;%20&#3629;&#3604;&#3636;&#3624;&#3633;&#3585;&#3604;&#3636;&#3660;\Police%20ITA\ITA%202568\OIT\O12%20&#3649;&#3612;&#3609;&#3585;&#3634;&#3619;&#3651;&#3594;&#3657;&#3592;&#3656;&#3634;&#3618;&#3591;&#3610;&#3611;&#3619;&#3632;&#3617;&#3634;&#3603;&#3649;&#3621;&#3632;&#3619;&#3634;&#3618;&#3591;&#3634;&#3609;&#3612;&#3621;\O12%20&#3649;&#3612;&#3609;&#3585;&#3634;&#3619;&#3651;&#3594;&#3657;&#3592;&#3656;&#3634;&#3618;&#3649;&#3621;&#3632;&#3619;&#3634;&#3618;&#3591;&#3634;&#3609;&#3612;&#3621;&#3585;&#3634;&#3619;&#3651;&#3594;&#3657;&#3591;&#3610;&#3611;&#3619;&#3632;&#3617;&#3634;&#3603;&#3611;&#3619;&#3632;&#3592;&#3635;&#3611;&#3637;(&#3650;&#3585;&#3605;&#3634;&#3610;&#3634;&#3619;&#3641;).xlsx" TargetMode="External"/><Relationship Id="rId1" Type="http://schemas.openxmlformats.org/officeDocument/2006/relationships/externalLinkPath" Target="O12%20&#3649;&#3612;&#3609;&#3585;&#3634;&#3619;&#3651;&#3594;&#3657;&#3592;&#3656;&#3634;&#3618;&#3649;&#3621;&#3632;&#3619;&#3634;&#3618;&#3591;&#3634;&#3609;&#3612;&#3621;&#3585;&#3634;&#3619;&#3651;&#3594;&#3657;&#3591;&#3610;&#3611;&#3619;&#3632;&#3617;&#3634;&#3603;&#3611;&#3619;&#3632;&#3592;&#3635;&#3611;&#3637;(&#3650;&#3585;&#3605;&#3634;&#3610;&#3634;&#3619;&#364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"/>
      <sheetName val="รายงานผล"/>
      <sheetName val="ภาพรวม"/>
    </sheetNames>
    <sheetDataSet>
      <sheetData sheetId="0"/>
      <sheetData sheetId="1">
        <row r="29">
          <cell r="D29">
            <v>1717966</v>
          </cell>
          <cell r="E29">
            <v>1618376.01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00144-3E66-4EEC-889B-C8E8F1AEA0FF}">
  <sheetPr>
    <pageSetUpPr fitToPage="1"/>
  </sheetPr>
  <dimension ref="A1:G40"/>
  <sheetViews>
    <sheetView topLeftCell="A22" zoomScale="120" zoomScaleNormal="120" workbookViewId="0">
      <selection activeCell="I5" sqref="I5"/>
    </sheetView>
  </sheetViews>
  <sheetFormatPr defaultRowHeight="17.25" x14ac:dyDescent="0.4"/>
  <cols>
    <col min="1" max="1" width="5.875" style="1" customWidth="1"/>
    <col min="2" max="2" width="32.25" style="1" customWidth="1"/>
    <col min="3" max="3" width="17.375" style="1" bestFit="1" customWidth="1"/>
    <col min="4" max="4" width="16.25" style="1" bestFit="1" customWidth="1"/>
    <col min="5" max="5" width="13.5" style="1" bestFit="1" customWidth="1"/>
    <col min="6" max="6" width="13.875" style="1" bestFit="1" customWidth="1"/>
    <col min="7" max="7" width="19.375" style="1" customWidth="1"/>
    <col min="8" max="16384" width="9" style="1"/>
  </cols>
  <sheetData>
    <row r="1" spans="1:7" ht="23.25" customHeight="1" x14ac:dyDescent="0.4">
      <c r="A1" s="33" t="s">
        <v>0</v>
      </c>
      <c r="B1" s="33"/>
      <c r="C1" s="33"/>
      <c r="D1" s="33"/>
      <c r="E1" s="33"/>
      <c r="F1" s="33"/>
      <c r="G1" s="33"/>
    </row>
    <row r="2" spans="1:7" ht="23.25" customHeight="1" x14ac:dyDescent="0.4">
      <c r="A2" s="33" t="s">
        <v>1</v>
      </c>
      <c r="B2" s="33"/>
      <c r="C2" s="33"/>
      <c r="D2" s="33"/>
      <c r="E2" s="33"/>
      <c r="F2" s="33"/>
      <c r="G2" s="33"/>
    </row>
    <row r="3" spans="1:7" ht="24.75" customHeight="1" x14ac:dyDescent="0.4">
      <c r="A3" s="34" t="s">
        <v>2</v>
      </c>
      <c r="B3" s="34"/>
      <c r="C3" s="34"/>
      <c r="D3" s="34"/>
      <c r="E3" s="34"/>
      <c r="F3" s="34"/>
      <c r="G3" s="34"/>
    </row>
    <row r="4" spans="1:7" ht="23.25" customHeight="1" x14ac:dyDescent="0.4">
      <c r="A4" s="35" t="s">
        <v>3</v>
      </c>
      <c r="B4" s="35" t="s">
        <v>4</v>
      </c>
      <c r="C4" s="35" t="s">
        <v>5</v>
      </c>
      <c r="D4" s="35" t="s">
        <v>6</v>
      </c>
      <c r="E4" s="37" t="s">
        <v>7</v>
      </c>
      <c r="F4" s="39" t="s">
        <v>8</v>
      </c>
      <c r="G4" s="40" t="s">
        <v>9</v>
      </c>
    </row>
    <row r="5" spans="1:7" ht="21" customHeight="1" x14ac:dyDescent="0.4">
      <c r="A5" s="36"/>
      <c r="B5" s="36"/>
      <c r="C5" s="36"/>
      <c r="D5" s="36"/>
      <c r="E5" s="38"/>
      <c r="F5" s="39"/>
      <c r="G5" s="41"/>
    </row>
    <row r="6" spans="1:7" ht="48" x14ac:dyDescent="0.4">
      <c r="A6" s="2">
        <v>1</v>
      </c>
      <c r="B6" s="3" t="s">
        <v>10</v>
      </c>
      <c r="C6" s="4" t="s">
        <v>11</v>
      </c>
      <c r="D6" s="5">
        <f>SUM(D7:D22)</f>
        <v>1483300</v>
      </c>
      <c r="E6" s="5">
        <f>SUM(E7:E22)</f>
        <v>1425026.08</v>
      </c>
      <c r="F6" s="6">
        <f>E6*100/D6</f>
        <v>96.071332838940208</v>
      </c>
      <c r="G6" s="7" t="s">
        <v>12</v>
      </c>
    </row>
    <row r="7" spans="1:7" ht="24" x14ac:dyDescent="0.55000000000000004">
      <c r="A7" s="8"/>
      <c r="B7" s="9" t="s">
        <v>13</v>
      </c>
      <c r="C7" s="10"/>
      <c r="D7" s="11">
        <v>600000</v>
      </c>
      <c r="E7" s="11">
        <v>600000</v>
      </c>
      <c r="F7" s="12">
        <f>E7*100/D7</f>
        <v>100</v>
      </c>
      <c r="G7" s="13" t="s">
        <v>12</v>
      </c>
    </row>
    <row r="8" spans="1:7" ht="24" x14ac:dyDescent="0.55000000000000004">
      <c r="A8" s="8"/>
      <c r="B8" s="9" t="s">
        <v>14</v>
      </c>
      <c r="C8" s="14"/>
      <c r="D8" s="11">
        <v>8000</v>
      </c>
      <c r="E8" s="11">
        <v>0</v>
      </c>
      <c r="F8" s="12">
        <f t="shared" ref="F8:F29" si="0">E8*100/D8</f>
        <v>0</v>
      </c>
      <c r="G8" s="13" t="s">
        <v>12</v>
      </c>
    </row>
    <row r="9" spans="1:7" ht="24" x14ac:dyDescent="0.55000000000000004">
      <c r="A9" s="8"/>
      <c r="B9" s="9" t="s">
        <v>15</v>
      </c>
      <c r="C9" s="14"/>
      <c r="D9" s="11">
        <v>9300</v>
      </c>
      <c r="E9" s="11">
        <v>4800</v>
      </c>
      <c r="F9" s="12">
        <f t="shared" si="0"/>
        <v>51.612903225806448</v>
      </c>
      <c r="G9" s="13" t="s">
        <v>12</v>
      </c>
    </row>
    <row r="10" spans="1:7" ht="21" customHeight="1" x14ac:dyDescent="0.55000000000000004">
      <c r="A10" s="8"/>
      <c r="B10" s="9" t="s">
        <v>16</v>
      </c>
      <c r="C10" s="10"/>
      <c r="D10" s="11">
        <v>100</v>
      </c>
      <c r="E10" s="11">
        <v>0</v>
      </c>
      <c r="F10" s="12">
        <f t="shared" si="0"/>
        <v>0</v>
      </c>
      <c r="G10" s="13" t="s">
        <v>12</v>
      </c>
    </row>
    <row r="11" spans="1:7" ht="24" x14ac:dyDescent="0.55000000000000004">
      <c r="A11" s="8"/>
      <c r="B11" s="9" t="s">
        <v>17</v>
      </c>
      <c r="C11" s="10"/>
      <c r="D11" s="11">
        <v>1900</v>
      </c>
      <c r="E11" s="11">
        <v>0</v>
      </c>
      <c r="F11" s="12">
        <f t="shared" si="0"/>
        <v>0</v>
      </c>
      <c r="G11" s="13" t="s">
        <v>12</v>
      </c>
    </row>
    <row r="12" spans="1:7" ht="24" x14ac:dyDescent="0.55000000000000004">
      <c r="A12" s="8"/>
      <c r="B12" s="9" t="s">
        <v>18</v>
      </c>
      <c r="C12" s="10"/>
      <c r="D12" s="11">
        <v>11700</v>
      </c>
      <c r="E12" s="11">
        <v>3600</v>
      </c>
      <c r="F12" s="12">
        <f t="shared" si="0"/>
        <v>30.76923076923077</v>
      </c>
      <c r="G12" s="13" t="s">
        <v>12</v>
      </c>
    </row>
    <row r="13" spans="1:7" ht="21" customHeight="1" x14ac:dyDescent="0.55000000000000004">
      <c r="A13" s="8"/>
      <c r="B13" s="9" t="s">
        <v>19</v>
      </c>
      <c r="C13" s="10"/>
      <c r="D13" s="15">
        <v>0</v>
      </c>
      <c r="E13" s="15">
        <v>0</v>
      </c>
      <c r="F13" s="16" t="s">
        <v>20</v>
      </c>
      <c r="G13" s="13" t="s">
        <v>12</v>
      </c>
    </row>
    <row r="14" spans="1:7" ht="24" x14ac:dyDescent="0.55000000000000004">
      <c r="A14" s="8"/>
      <c r="B14" s="9" t="s">
        <v>21</v>
      </c>
      <c r="C14" s="10"/>
      <c r="D14" s="11">
        <v>500</v>
      </c>
      <c r="E14" s="17">
        <v>400</v>
      </c>
      <c r="F14" s="12">
        <f t="shared" si="0"/>
        <v>80</v>
      </c>
      <c r="G14" s="13" t="s">
        <v>12</v>
      </c>
    </row>
    <row r="15" spans="1:7" ht="24" x14ac:dyDescent="0.55000000000000004">
      <c r="A15" s="8"/>
      <c r="B15" s="9" t="s">
        <v>22</v>
      </c>
      <c r="C15" s="10"/>
      <c r="D15" s="11">
        <v>51600</v>
      </c>
      <c r="E15" s="11">
        <v>51600</v>
      </c>
      <c r="F15" s="12">
        <f t="shared" si="0"/>
        <v>100</v>
      </c>
      <c r="G15" s="13" t="s">
        <v>12</v>
      </c>
    </row>
    <row r="16" spans="1:7" ht="24" x14ac:dyDescent="0.55000000000000004">
      <c r="A16" s="8"/>
      <c r="B16" s="9" t="s">
        <v>23</v>
      </c>
      <c r="C16" s="10"/>
      <c r="D16" s="11">
        <v>14400</v>
      </c>
      <c r="E16" s="18">
        <v>13700</v>
      </c>
      <c r="F16" s="12">
        <f t="shared" si="0"/>
        <v>95.138888888888886</v>
      </c>
      <c r="G16" s="13" t="s">
        <v>12</v>
      </c>
    </row>
    <row r="17" spans="1:7" ht="24" x14ac:dyDescent="0.55000000000000004">
      <c r="A17" s="8"/>
      <c r="B17" s="9" t="s">
        <v>24</v>
      </c>
      <c r="C17" s="10"/>
      <c r="D17" s="17">
        <v>31900</v>
      </c>
      <c r="E17" s="11">
        <v>7109.08</v>
      </c>
      <c r="F17" s="12">
        <f t="shared" si="0"/>
        <v>22.28551724137931</v>
      </c>
      <c r="G17" s="13" t="s">
        <v>12</v>
      </c>
    </row>
    <row r="18" spans="1:7" ht="24" x14ac:dyDescent="0.55000000000000004">
      <c r="A18" s="8"/>
      <c r="B18" s="9" t="s">
        <v>25</v>
      </c>
      <c r="C18" s="10"/>
      <c r="D18" s="11">
        <v>5600</v>
      </c>
      <c r="E18" s="11">
        <v>4542</v>
      </c>
      <c r="F18" s="12">
        <f t="shared" si="0"/>
        <v>81.107142857142861</v>
      </c>
      <c r="G18" s="13" t="s">
        <v>12</v>
      </c>
    </row>
    <row r="19" spans="1:7" ht="24" x14ac:dyDescent="0.55000000000000004">
      <c r="A19" s="8"/>
      <c r="B19" s="9" t="s">
        <v>26</v>
      </c>
      <c r="C19" s="10"/>
      <c r="D19" s="18">
        <v>695400</v>
      </c>
      <c r="E19" s="11">
        <v>695400</v>
      </c>
      <c r="F19" s="12">
        <f t="shared" si="0"/>
        <v>100</v>
      </c>
      <c r="G19" s="13" t="s">
        <v>12</v>
      </c>
    </row>
    <row r="20" spans="1:7" ht="24" x14ac:dyDescent="0.55000000000000004">
      <c r="A20" s="8"/>
      <c r="B20" s="9" t="s">
        <v>27</v>
      </c>
      <c r="C20" s="10"/>
      <c r="D20" s="11">
        <v>4000</v>
      </c>
      <c r="E20" s="18">
        <v>0</v>
      </c>
      <c r="F20" s="12">
        <f t="shared" si="0"/>
        <v>0</v>
      </c>
      <c r="G20" s="13" t="s">
        <v>12</v>
      </c>
    </row>
    <row r="21" spans="1:7" ht="24" x14ac:dyDescent="0.55000000000000004">
      <c r="A21" s="8"/>
      <c r="B21" s="9" t="s">
        <v>28</v>
      </c>
      <c r="C21" s="10"/>
      <c r="D21" s="11">
        <v>7800</v>
      </c>
      <c r="E21" s="11">
        <v>2775</v>
      </c>
      <c r="F21" s="12">
        <f t="shared" si="0"/>
        <v>35.57692307692308</v>
      </c>
      <c r="G21" s="13" t="s">
        <v>12</v>
      </c>
    </row>
    <row r="22" spans="1:7" ht="24" x14ac:dyDescent="0.55000000000000004">
      <c r="A22" s="8"/>
      <c r="B22" s="9" t="s">
        <v>29</v>
      </c>
      <c r="C22" s="10"/>
      <c r="D22" s="11">
        <v>41100</v>
      </c>
      <c r="E22" s="11">
        <v>41100</v>
      </c>
      <c r="F22" s="12">
        <f t="shared" si="0"/>
        <v>100</v>
      </c>
      <c r="G22" s="13" t="s">
        <v>12</v>
      </c>
    </row>
    <row r="23" spans="1:7" ht="24" x14ac:dyDescent="0.55000000000000004">
      <c r="A23" s="2">
        <v>2</v>
      </c>
      <c r="B23" s="19" t="s">
        <v>30</v>
      </c>
      <c r="C23" s="4" t="s">
        <v>11</v>
      </c>
      <c r="D23" s="5">
        <v>44300</v>
      </c>
      <c r="E23" s="5">
        <v>22983.93</v>
      </c>
      <c r="F23" s="20">
        <f t="shared" si="0"/>
        <v>51.882460496613994</v>
      </c>
      <c r="G23" s="7" t="s">
        <v>12</v>
      </c>
    </row>
    <row r="24" spans="1:7" ht="72" x14ac:dyDescent="0.4">
      <c r="A24" s="2">
        <v>3</v>
      </c>
      <c r="B24" s="19" t="s">
        <v>31</v>
      </c>
      <c r="C24" s="4" t="s">
        <v>11</v>
      </c>
      <c r="D24" s="21">
        <v>35700</v>
      </c>
      <c r="E24" s="21">
        <v>35700</v>
      </c>
      <c r="F24" s="22">
        <f t="shared" si="0"/>
        <v>100</v>
      </c>
      <c r="G24" s="7" t="s">
        <v>12</v>
      </c>
    </row>
    <row r="25" spans="1:7" ht="48" x14ac:dyDescent="0.4">
      <c r="A25" s="2">
        <v>4</v>
      </c>
      <c r="B25" s="19" t="s">
        <v>32</v>
      </c>
      <c r="C25" s="4" t="s">
        <v>11</v>
      </c>
      <c r="D25" s="23">
        <v>0</v>
      </c>
      <c r="E25" s="23">
        <v>0</v>
      </c>
      <c r="F25" s="24" t="s">
        <v>20</v>
      </c>
      <c r="G25" s="7" t="s">
        <v>12</v>
      </c>
    </row>
    <row r="26" spans="1:7" ht="48" x14ac:dyDescent="0.4">
      <c r="A26" s="2">
        <v>5</v>
      </c>
      <c r="B26" s="19" t="s">
        <v>33</v>
      </c>
      <c r="C26" s="4" t="s">
        <v>11</v>
      </c>
      <c r="D26" s="5">
        <v>120000</v>
      </c>
      <c r="E26" s="5">
        <v>100000</v>
      </c>
      <c r="F26" s="6">
        <f t="shared" si="0"/>
        <v>83.333333333333329</v>
      </c>
      <c r="G26" s="7" t="s">
        <v>12</v>
      </c>
    </row>
    <row r="27" spans="1:7" ht="24" x14ac:dyDescent="0.55000000000000004">
      <c r="A27" s="2">
        <v>6</v>
      </c>
      <c r="B27" s="19" t="s">
        <v>34</v>
      </c>
      <c r="C27" s="4" t="s">
        <v>11</v>
      </c>
      <c r="D27" s="5">
        <v>8000</v>
      </c>
      <c r="E27" s="5">
        <v>8000</v>
      </c>
      <c r="F27" s="20">
        <f t="shared" si="0"/>
        <v>100</v>
      </c>
      <c r="G27" s="7" t="s">
        <v>12</v>
      </c>
    </row>
    <row r="28" spans="1:7" ht="24" x14ac:dyDescent="0.55000000000000004">
      <c r="A28" s="2">
        <v>7</v>
      </c>
      <c r="B28" s="19" t="s">
        <v>35</v>
      </c>
      <c r="C28" s="4" t="s">
        <v>11</v>
      </c>
      <c r="D28" s="5">
        <v>26666</v>
      </c>
      <c r="E28" s="5">
        <v>26666</v>
      </c>
      <c r="F28" s="20">
        <f t="shared" si="0"/>
        <v>100</v>
      </c>
      <c r="G28" s="7" t="s">
        <v>12</v>
      </c>
    </row>
    <row r="29" spans="1:7" ht="24" x14ac:dyDescent="0.55000000000000004">
      <c r="A29" s="25" t="s">
        <v>36</v>
      </c>
      <c r="B29" s="26"/>
      <c r="C29" s="27"/>
      <c r="D29" s="5">
        <f>SUM(D7:D28)</f>
        <v>1717966</v>
      </c>
      <c r="E29" s="5">
        <f>SUM(E7:E28)</f>
        <v>1618376.01</v>
      </c>
      <c r="F29" s="20">
        <f t="shared" si="0"/>
        <v>94.203029047140632</v>
      </c>
      <c r="G29" s="28"/>
    </row>
    <row r="30" spans="1:7" s="29" customFormat="1" ht="20.25" customHeight="1" x14ac:dyDescent="0.55000000000000004">
      <c r="A30" s="1"/>
      <c r="B30" s="1"/>
      <c r="C30" s="1"/>
      <c r="D30" s="1"/>
      <c r="E30" s="1"/>
      <c r="F30" s="1"/>
      <c r="G30" s="1"/>
    </row>
    <row r="31" spans="1:7" ht="21" customHeight="1" x14ac:dyDescent="0.4"/>
    <row r="38" ht="14.25" customHeight="1" x14ac:dyDescent="0.4"/>
    <row r="39" ht="14.25" customHeight="1" x14ac:dyDescent="0.4"/>
    <row r="40" ht="14.25" customHeight="1" x14ac:dyDescent="0.4"/>
  </sheetData>
  <mergeCells count="10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FAB2-A6C1-4540-9A92-EA2BFA4DC07C}">
  <sheetPr>
    <pageSetUpPr fitToPage="1"/>
  </sheetPr>
  <dimension ref="A1:E24"/>
  <sheetViews>
    <sheetView tabSelected="1" zoomScale="120" zoomScaleNormal="120" workbookViewId="0">
      <selection activeCell="B10" sqref="B10"/>
    </sheetView>
  </sheetViews>
  <sheetFormatPr defaultRowHeight="17.25" x14ac:dyDescent="0.4"/>
  <cols>
    <col min="1" max="1" width="7.375" style="1" bestFit="1" customWidth="1"/>
    <col min="2" max="2" width="27.125" style="1" customWidth="1"/>
    <col min="3" max="3" width="16.125" style="1" customWidth="1"/>
    <col min="4" max="4" width="16.25" style="1" bestFit="1" customWidth="1"/>
    <col min="5" max="5" width="31.125" style="1" bestFit="1" customWidth="1"/>
    <col min="6" max="16384" width="9" style="1"/>
  </cols>
  <sheetData>
    <row r="1" spans="1:5" ht="23.25" customHeight="1" x14ac:dyDescent="0.4">
      <c r="A1" s="33" t="s">
        <v>37</v>
      </c>
      <c r="B1" s="33"/>
      <c r="C1" s="33"/>
      <c r="D1" s="33"/>
      <c r="E1" s="33"/>
    </row>
    <row r="2" spans="1:5" ht="23.25" customHeight="1" x14ac:dyDescent="0.4">
      <c r="A2" s="33" t="s">
        <v>38</v>
      </c>
      <c r="B2" s="33"/>
      <c r="C2" s="33"/>
      <c r="D2" s="33"/>
      <c r="E2" s="33"/>
    </row>
    <row r="3" spans="1:5" ht="24.75" customHeight="1" x14ac:dyDescent="0.4">
      <c r="A3" s="34" t="s">
        <v>2</v>
      </c>
      <c r="B3" s="34"/>
      <c r="C3" s="34"/>
      <c r="D3" s="34"/>
      <c r="E3" s="34"/>
    </row>
    <row r="4" spans="1:5" ht="23.25" customHeight="1" x14ac:dyDescent="0.4">
      <c r="A4" s="35" t="s">
        <v>39</v>
      </c>
      <c r="B4" s="35" t="s">
        <v>40</v>
      </c>
      <c r="C4" s="35" t="s">
        <v>41</v>
      </c>
      <c r="D4" s="35" t="s">
        <v>8</v>
      </c>
      <c r="E4" s="35" t="s">
        <v>42</v>
      </c>
    </row>
    <row r="5" spans="1:5" ht="21" customHeight="1" x14ac:dyDescent="0.4">
      <c r="A5" s="36"/>
      <c r="B5" s="36"/>
      <c r="C5" s="36"/>
      <c r="D5" s="36"/>
      <c r="E5" s="36"/>
    </row>
    <row r="6" spans="1:5" ht="24" x14ac:dyDescent="0.55000000000000004">
      <c r="A6" s="30" t="s">
        <v>43</v>
      </c>
      <c r="B6" s="31">
        <f>[1]รายงานผล!D29</f>
        <v>1717966</v>
      </c>
      <c r="C6" s="31">
        <f>[1]รายงานผล!E29</f>
        <v>1618376.01</v>
      </c>
      <c r="D6" s="11">
        <f>C6*100/B6</f>
        <v>94.203029047140632</v>
      </c>
      <c r="E6" s="15" t="s">
        <v>11</v>
      </c>
    </row>
    <row r="7" spans="1:5" ht="24" x14ac:dyDescent="0.55000000000000004">
      <c r="A7" s="25"/>
      <c r="B7" s="32"/>
      <c r="C7" s="10"/>
      <c r="D7" s="11"/>
      <c r="E7" s="11"/>
    </row>
    <row r="8" spans="1:5" ht="24" x14ac:dyDescent="0.55000000000000004">
      <c r="A8" s="25"/>
      <c r="B8" s="32"/>
      <c r="C8" s="10"/>
      <c r="D8" s="11"/>
      <c r="E8" s="11"/>
    </row>
    <row r="14" spans="1:5" s="29" customFormat="1" ht="20.25" customHeight="1" x14ac:dyDescent="0.55000000000000004">
      <c r="A14" s="1"/>
      <c r="B14" s="1"/>
      <c r="C14" s="1"/>
      <c r="D14" s="1"/>
      <c r="E14" s="1"/>
    </row>
    <row r="15" spans="1:5" ht="21" customHeight="1" x14ac:dyDescent="0.4"/>
    <row r="22" ht="14.25" customHeight="1" x14ac:dyDescent="0.4"/>
    <row r="23" ht="14.25" customHeight="1" x14ac:dyDescent="0.4"/>
    <row r="24" ht="14.25" customHeight="1" x14ac:dyDescent="0.4"/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รายงานผล</vt:lpstr>
      <vt:lpstr>ภาพรวม</vt:lpstr>
      <vt:lpstr>ภาพรวม!Print_Area</vt:lpstr>
      <vt:lpstr>ภาพรวม!Print_Titles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SANMAN</dc:creator>
  <cp:lastModifiedBy>SANMAN</cp:lastModifiedBy>
  <cp:lastPrinted>2025-04-10T07:19:14Z</cp:lastPrinted>
  <dcterms:created xsi:type="dcterms:W3CDTF">2025-04-08T06:13:10Z</dcterms:created>
  <dcterms:modified xsi:type="dcterms:W3CDTF">2025-04-10T07:19:20Z</dcterms:modified>
</cp:coreProperties>
</file>